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firstSheet="1" activeTab="4"/>
  </bookViews>
  <sheets>
    <sheet name="Gelir Dağılım Üniversite-San.İş" sheetId="6" r:id="rId1"/>
    <sheet name="Gelir Dağılım  SEM" sheetId="5" r:id="rId2"/>
    <sheet name="Gelir Dağılım Bölüm Lab.Çalış." sheetId="4" r:id="rId3"/>
    <sheet name="Gelir Dağılım  Merk.Rutin" sheetId="3" r:id="rId4"/>
    <sheet name="Gelir Dağılım Proje-Danış." sheetId="2" r:id="rId5"/>
  </sheets>
  <definedNames>
    <definedName name="_xlnm.Print_Area" localSheetId="3">'Gelir Dağılım  Merk.Rutin'!$A$1:$M$15</definedName>
    <definedName name="_xlnm.Print_Area" localSheetId="1">'Gelir Dağılım  SEM'!$A$1:$M$15</definedName>
    <definedName name="_xlnm.Print_Area" localSheetId="2">'Gelir Dağılım Bölüm Lab.Çalış.'!$A$1:$M$16</definedName>
    <definedName name="_xlnm.Print_Area" localSheetId="4">'Gelir Dağılım Proje-Danış.'!$A$1:$M$15</definedName>
    <definedName name="_xlnm.Print_Area" localSheetId="0">'Gelir Dağılım Üniversite-San.İş'!$A$1:$M$15</definedName>
  </definedNames>
  <calcPr calcId="144525"/>
</workbook>
</file>

<file path=xl/sharedStrings.xml><?xml version="1.0" encoding="utf-8"?>
<sst xmlns="http://schemas.openxmlformats.org/spreadsheetml/2006/main" count="75" uniqueCount="23">
  <si>
    <t>GELİR DAĞILIM TABLOSU</t>
  </si>
  <si>
    <t>Üniversite Sanayi İşbirliği Kapsamı</t>
  </si>
  <si>
    <t>GELİR (TL.)</t>
  </si>
  <si>
    <t>.-TL.</t>
  </si>
  <si>
    <t>TUTAR</t>
  </si>
  <si>
    <t>KALAN</t>
  </si>
  <si>
    <t>GİDERLER</t>
  </si>
  <si>
    <t>(TL.)</t>
  </si>
  <si>
    <t>Hazine Payı (Gx1/100)</t>
  </si>
  <si>
    <t>Bilimsel Araştırma Projeleri Payı (Gx5/100)</t>
  </si>
  <si>
    <t>Kurum Payı (Gx15/100)</t>
  </si>
  <si>
    <t xml:space="preserve">Yapılan İş veya Hizmete Bağlı Giderler </t>
  </si>
  <si>
    <t>Akademik Elemanlar (Gx85/100)</t>
  </si>
  <si>
    <t>TOPLAM</t>
  </si>
  <si>
    <t>SEM</t>
  </si>
  <si>
    <t>Kurum Payı (Gx30/100)</t>
  </si>
  <si>
    <t>Akademik Elemanlar (Gx64/100)</t>
  </si>
  <si>
    <t>Bölüm - Laboratuvar Çalışması</t>
  </si>
  <si>
    <t>Üniversite Sanayi İşbirliği</t>
  </si>
  <si>
    <r>
      <rPr>
        <b/>
        <sz val="11"/>
        <color rgb="FFFF0000"/>
        <rFont val="Calibri"/>
        <charset val="162"/>
        <scheme val="minor"/>
      </rPr>
      <t xml:space="preserve">Danışmanlık </t>
    </r>
    <r>
      <rPr>
        <b/>
        <sz val="11"/>
        <rFont val="Calibri"/>
        <charset val="162"/>
        <scheme val="minor"/>
      </rPr>
      <t>(Rapor Hazırlama, Kurul Üyeleiği, Proje Değerlendirme…...)</t>
    </r>
  </si>
  <si>
    <t>Kurum Payı (Gx19/100)</t>
  </si>
  <si>
    <t>Yapılan İş veya Hizmete Bağlı Giderler *</t>
  </si>
  <si>
    <t>Akademik Elemanlar (Gx75/100)  **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</si>
</sst>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>
    <font>
      <sz val="11"/>
      <color theme="1"/>
      <name val="Calibri"/>
      <charset val="162"/>
      <scheme val="minor"/>
    </font>
    <font>
      <b/>
      <sz val="12"/>
      <color theme="1"/>
      <name val="Calibri"/>
      <charset val="162"/>
      <scheme val="minor"/>
    </font>
    <font>
      <b/>
      <sz val="11"/>
      <color rgb="FFFF0000"/>
      <name val="Calibri"/>
      <charset val="162"/>
      <scheme val="minor"/>
    </font>
    <font>
      <b/>
      <sz val="11"/>
      <color theme="1"/>
      <name val="Calibri"/>
      <charset val="162"/>
      <scheme val="minor"/>
    </font>
    <font>
      <b/>
      <sz val="10"/>
      <name val="Arial Tur"/>
      <charset val="162"/>
    </font>
    <font>
      <b/>
      <sz val="11"/>
      <color rgb="FF00B0F0"/>
      <name val="Calibri"/>
      <charset val="162"/>
      <scheme val="minor"/>
    </font>
    <font>
      <b/>
      <sz val="10"/>
      <color indexed="10"/>
      <name val="Arial Tur"/>
      <charset val="162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name val="Calibri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3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" borderId="30" applyNumberFormat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8" fillId="4" borderId="31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7" borderId="3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11" borderId="3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11" borderId="35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/>
    <xf numFmtId="0" fontId="4" fillId="0" borderId="2" xfId="0" applyFont="1" applyBorder="1" applyAlignment="1"/>
    <xf numFmtId="4" fontId="4" fillId="0" borderId="2" xfId="0" applyNumberFormat="1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10" fontId="0" fillId="0" borderId="10" xfId="0" applyNumberFormat="1" applyBorder="1"/>
    <xf numFmtId="4" fontId="0" fillId="0" borderId="11" xfId="0" applyNumberFormat="1" applyBorder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10" fontId="0" fillId="0" borderId="15" xfId="0" applyNumberFormat="1" applyBorder="1"/>
    <xf numFmtId="4" fontId="0" fillId="0" borderId="16" xfId="0" applyNumberFormat="1" applyBorder="1"/>
    <xf numFmtId="4" fontId="0" fillId="0" borderId="17" xfId="0" applyNumberForma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8" xfId="0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10" fontId="5" fillId="0" borderId="22" xfId="0" applyNumberFormat="1" applyFont="1" applyBorder="1"/>
    <xf numFmtId="4" fontId="0" fillId="0" borderId="8" xfId="0" applyNumberFormat="1" applyBorder="1"/>
    <xf numFmtId="4" fontId="0" fillId="0" borderId="23" xfId="0" applyNumberFormat="1" applyBorder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4" fontId="0" fillId="0" borderId="24" xfId="0" applyNumberFormat="1" applyBorder="1"/>
    <xf numFmtId="0" fontId="0" fillId="0" borderId="25" xfId="0" applyBorder="1"/>
    <xf numFmtId="10" fontId="0" fillId="0" borderId="0" xfId="0" applyNumberFormat="1" applyFill="1" applyBorder="1"/>
    <xf numFmtId="4" fontId="0" fillId="0" borderId="0" xfId="0" applyNumberFormat="1" applyBorder="1"/>
    <xf numFmtId="4" fontId="6" fillId="0" borderId="8" xfId="0" applyNumberFormat="1" applyFont="1" applyBorder="1"/>
    <xf numFmtId="10" fontId="0" fillId="0" borderId="26" xfId="0" applyNumberFormat="1" applyFill="1" applyBorder="1"/>
    <xf numFmtId="10" fontId="0" fillId="0" borderId="27" xfId="0" applyNumberFormat="1" applyFill="1" applyBorder="1"/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2" fillId="0" borderId="0" xfId="0" applyFont="1" applyAlignment="1">
      <alignment horizontal="lef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15"/>
  <sheetViews>
    <sheetView zoomScale="85" zoomScaleNormal="85" workbookViewId="0">
      <selection activeCell="F12" sqref="F12"/>
    </sheetView>
  </sheetViews>
  <sheetFormatPr defaultColWidth="9" defaultRowHeight="15" outlineLevelCol="7"/>
  <cols>
    <col min="3" max="3" width="19.4380952380952" customWidth="1"/>
    <col min="5" max="5" width="15.6666666666667" customWidth="1"/>
    <col min="6" max="6" width="9.1047619047619" customWidth="1"/>
    <col min="7" max="7" width="10.1047619047619" customWidth="1"/>
    <col min="8" max="8" width="14" customWidth="1"/>
    <col min="11" max="11" width="26.4380952380952" customWidth="1"/>
    <col min="13" max="13" width="15.6666666666667" customWidth="1"/>
    <col min="14" max="16" width="9.33333333333333" customWidth="1"/>
  </cols>
  <sheetData>
    <row r="2" ht="15.75" spans="3:3">
      <c r="C2" s="1" t="s">
        <v>0</v>
      </c>
    </row>
    <row r="4" spans="3:5">
      <c r="C4" s="46" t="s">
        <v>1</v>
      </c>
      <c r="D4" s="46"/>
      <c r="E4" s="46"/>
    </row>
    <row r="5" ht="15.75"/>
    <row r="6" ht="20.1" customHeight="1" spans="3:8">
      <c r="C6" s="4" t="s">
        <v>2</v>
      </c>
      <c r="D6" s="5"/>
      <c r="E6" s="6">
        <v>10000</v>
      </c>
      <c r="F6" s="7" t="s">
        <v>3</v>
      </c>
      <c r="G6" s="8" t="s">
        <v>4</v>
      </c>
      <c r="H6" s="8" t="s">
        <v>5</v>
      </c>
    </row>
    <row r="7" ht="20.1" customHeight="1" spans="3:8">
      <c r="C7" s="9" t="s">
        <v>6</v>
      </c>
      <c r="D7" s="10"/>
      <c r="E7" s="10"/>
      <c r="F7" s="11"/>
      <c r="G7" s="12" t="s">
        <v>7</v>
      </c>
      <c r="H7" s="12" t="s">
        <v>7</v>
      </c>
    </row>
    <row r="8" ht="20.1" customHeight="1" spans="3:8">
      <c r="C8" s="13" t="s">
        <v>8</v>
      </c>
      <c r="D8" s="14"/>
      <c r="E8" s="15"/>
      <c r="F8" s="16">
        <v>0</v>
      </c>
      <c r="G8" s="17">
        <f>ROUNDUP($E$6*F8,2)</f>
        <v>0</v>
      </c>
      <c r="H8" s="17">
        <f>E6-G8</f>
        <v>10000</v>
      </c>
    </row>
    <row r="9" ht="20.1" customHeight="1" spans="3:8">
      <c r="C9" s="18" t="s">
        <v>9</v>
      </c>
      <c r="D9" s="19"/>
      <c r="E9" s="20"/>
      <c r="F9" s="21">
        <v>0</v>
      </c>
      <c r="G9" s="22">
        <f>ROUNDUP($E$6*F9,2)</f>
        <v>0</v>
      </c>
      <c r="H9" s="23">
        <f>H8-G9</f>
        <v>10000</v>
      </c>
    </row>
    <row r="10" ht="20.1" customHeight="1" spans="3:8">
      <c r="C10" s="18" t="s">
        <v>10</v>
      </c>
      <c r="D10" s="19"/>
      <c r="E10" s="20"/>
      <c r="F10" s="21">
        <v>0.15</v>
      </c>
      <c r="G10" s="22">
        <f>ROUNDUP($E$6*F10,2)</f>
        <v>1500</v>
      </c>
      <c r="H10" s="23">
        <f>H9-G10</f>
        <v>8500</v>
      </c>
    </row>
    <row r="11" ht="20.1" customHeight="1" spans="3:8">
      <c r="C11" s="24" t="s">
        <v>11</v>
      </c>
      <c r="D11" s="25"/>
      <c r="E11" s="26"/>
      <c r="F11" s="21">
        <v>0</v>
      </c>
      <c r="G11" s="22">
        <f>ROUNDUP($E$6*F11,2)</f>
        <v>0</v>
      </c>
      <c r="H11" s="23">
        <f>H10-G11</f>
        <v>8500</v>
      </c>
    </row>
    <row r="12" ht="20.1" customHeight="1" spans="3:8">
      <c r="C12" s="27" t="s">
        <v>12</v>
      </c>
      <c r="D12" s="28"/>
      <c r="E12" s="29"/>
      <c r="F12" s="30">
        <v>0.85</v>
      </c>
      <c r="G12" s="40">
        <f>H11</f>
        <v>8500</v>
      </c>
      <c r="H12" s="31">
        <f>H11-G12</f>
        <v>0</v>
      </c>
    </row>
    <row r="13" ht="15.75" hidden="1" spans="3:8">
      <c r="C13" s="43"/>
      <c r="D13" s="44"/>
      <c r="E13" s="44"/>
      <c r="F13" s="41">
        <v>1</v>
      </c>
      <c r="G13" s="44"/>
      <c r="H13" s="45"/>
    </row>
    <row r="14" ht="15.75" spans="3:8">
      <c r="C14" s="33" t="s">
        <v>13</v>
      </c>
      <c r="D14" s="34"/>
      <c r="E14" s="35"/>
      <c r="F14" s="30">
        <v>1</v>
      </c>
      <c r="G14" s="36"/>
      <c r="H14" s="37"/>
    </row>
    <row r="15" ht="41.25" customHeight="1" spans="6:6">
      <c r="F15" s="38"/>
    </row>
  </sheetData>
  <mergeCells count="7">
    <mergeCell ref="C4:E4"/>
    <mergeCell ref="C8:E8"/>
    <mergeCell ref="C9:E9"/>
    <mergeCell ref="C10:E10"/>
    <mergeCell ref="C11:E11"/>
    <mergeCell ref="C12:E12"/>
    <mergeCell ref="C14:E14"/>
  </mergeCells>
  <printOptions horizontalCentered="1"/>
  <pageMargins left="0" right="0" top="0" bottom="0" header="0" footer="0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15"/>
  <sheetViews>
    <sheetView zoomScale="85" zoomScaleNormal="85" workbookViewId="0">
      <selection activeCell="H11" sqref="H11"/>
    </sheetView>
  </sheetViews>
  <sheetFormatPr defaultColWidth="9" defaultRowHeight="15" outlineLevelCol="7"/>
  <cols>
    <col min="3" max="3" width="19.4380952380952" customWidth="1"/>
    <col min="5" max="5" width="15.6666666666667" customWidth="1"/>
    <col min="6" max="6" width="9.1047619047619" customWidth="1"/>
    <col min="7" max="7" width="10.1047619047619" customWidth="1"/>
    <col min="8" max="8" width="14" customWidth="1"/>
    <col min="11" max="11" width="26.4380952380952" customWidth="1"/>
    <col min="13" max="13" width="15.6666666666667" customWidth="1"/>
    <col min="14" max="16" width="9.33333333333333" customWidth="1"/>
  </cols>
  <sheetData>
    <row r="2" ht="15.75" spans="3:3">
      <c r="C2" s="1" t="s">
        <v>0</v>
      </c>
    </row>
    <row r="4" spans="3:4">
      <c r="C4" s="2" t="s">
        <v>14</v>
      </c>
      <c r="D4" s="3"/>
    </row>
    <row r="5" ht="15.75"/>
    <row r="6" ht="20.1" customHeight="1" spans="3:8">
      <c r="C6" s="4" t="s">
        <v>2</v>
      </c>
      <c r="D6" s="5"/>
      <c r="E6" s="6">
        <v>10000</v>
      </c>
      <c r="F6" s="7" t="s">
        <v>3</v>
      </c>
      <c r="G6" s="8" t="s">
        <v>4</v>
      </c>
      <c r="H6" s="8" t="s">
        <v>5</v>
      </c>
    </row>
    <row r="7" ht="20.1" customHeight="1" spans="3:8">
      <c r="C7" s="9" t="s">
        <v>6</v>
      </c>
      <c r="D7" s="10"/>
      <c r="E7" s="10"/>
      <c r="F7" s="11"/>
      <c r="G7" s="12" t="s">
        <v>7</v>
      </c>
      <c r="H7" s="12" t="s">
        <v>7</v>
      </c>
    </row>
    <row r="8" ht="20.1" customHeight="1" spans="3:8">
      <c r="C8" s="13" t="s">
        <v>8</v>
      </c>
      <c r="D8" s="14"/>
      <c r="E8" s="15"/>
      <c r="F8" s="16">
        <v>0.01</v>
      </c>
      <c r="G8" s="17">
        <f>ROUNDUP($E$6*F8,2)</f>
        <v>100</v>
      </c>
      <c r="H8" s="17">
        <f>E6-G8</f>
        <v>9900</v>
      </c>
    </row>
    <row r="9" ht="20.1" customHeight="1" spans="3:8">
      <c r="C9" s="18" t="s">
        <v>9</v>
      </c>
      <c r="D9" s="19"/>
      <c r="E9" s="20"/>
      <c r="F9" s="21">
        <v>0.05</v>
      </c>
      <c r="G9" s="22">
        <f>ROUNDUP($E$6*F9,2)</f>
        <v>500</v>
      </c>
      <c r="H9" s="23">
        <f>H8-G9</f>
        <v>9400</v>
      </c>
    </row>
    <row r="10" ht="20.1" customHeight="1" spans="3:8">
      <c r="C10" s="18" t="s">
        <v>15</v>
      </c>
      <c r="D10" s="19"/>
      <c r="E10" s="20"/>
      <c r="F10" s="21">
        <v>0.3</v>
      </c>
      <c r="G10" s="22">
        <f>ROUNDUP($E$6*F10,2)</f>
        <v>3000</v>
      </c>
      <c r="H10" s="23">
        <f>H9-G10</f>
        <v>6400</v>
      </c>
    </row>
    <row r="11" ht="20.1" customHeight="1" spans="3:8">
      <c r="C11" s="24" t="s">
        <v>11</v>
      </c>
      <c r="D11" s="25"/>
      <c r="E11" s="26"/>
      <c r="F11" s="21">
        <v>0</v>
      </c>
      <c r="G11" s="22">
        <f>ROUNDUP($E$6*F11,2)</f>
        <v>0</v>
      </c>
      <c r="H11" s="23">
        <f>H10-G11</f>
        <v>6400</v>
      </c>
    </row>
    <row r="12" ht="20.1" customHeight="1" spans="3:8">
      <c r="C12" s="27" t="s">
        <v>16</v>
      </c>
      <c r="D12" s="28"/>
      <c r="E12" s="29"/>
      <c r="F12" s="30">
        <v>0.64</v>
      </c>
      <c r="G12" s="40">
        <f>H11</f>
        <v>6400</v>
      </c>
      <c r="H12" s="31">
        <f>H11-G12</f>
        <v>0</v>
      </c>
    </row>
    <row r="13" ht="15.75" hidden="1" spans="3:8">
      <c r="C13" s="43"/>
      <c r="D13" s="44"/>
      <c r="E13" s="44"/>
      <c r="F13" s="41">
        <v>1</v>
      </c>
      <c r="G13" s="44"/>
      <c r="H13" s="45"/>
    </row>
    <row r="14" ht="15.75" spans="3:8">
      <c r="C14" s="33" t="s">
        <v>13</v>
      </c>
      <c r="D14" s="34"/>
      <c r="E14" s="35"/>
      <c r="F14" s="30">
        <v>1</v>
      </c>
      <c r="G14" s="36"/>
      <c r="H14" s="37"/>
    </row>
    <row r="15" ht="41.25" customHeight="1" spans="6:6">
      <c r="F15" s="38"/>
    </row>
  </sheetData>
  <mergeCells count="6">
    <mergeCell ref="C8:E8"/>
    <mergeCell ref="C9:E9"/>
    <mergeCell ref="C10:E10"/>
    <mergeCell ref="C11:E11"/>
    <mergeCell ref="C12:E12"/>
    <mergeCell ref="C14:E14"/>
  </mergeCells>
  <printOptions horizontalCentered="1"/>
  <pageMargins left="0" right="0" top="0" bottom="0" header="0" footer="0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15"/>
  <sheetViews>
    <sheetView zoomScale="85" zoomScaleNormal="85" workbookViewId="0">
      <selection activeCell="G19" sqref="G19"/>
    </sheetView>
  </sheetViews>
  <sheetFormatPr defaultColWidth="9" defaultRowHeight="15" outlineLevelCol="7"/>
  <cols>
    <col min="3" max="3" width="19.4380952380952" customWidth="1"/>
    <col min="5" max="5" width="15.6666666666667" customWidth="1"/>
    <col min="6" max="6" width="9.1047619047619" customWidth="1"/>
    <col min="7" max="7" width="10.1047619047619" customWidth="1"/>
    <col min="8" max="8" width="14" customWidth="1"/>
    <col min="11" max="11" width="26.4380952380952" customWidth="1"/>
    <col min="13" max="13" width="15.6666666666667" customWidth="1"/>
    <col min="14" max="16" width="9.33333333333333" customWidth="1"/>
  </cols>
  <sheetData>
    <row r="2" ht="15.75" spans="3:3">
      <c r="C2" s="1" t="s">
        <v>0</v>
      </c>
    </row>
    <row r="4" spans="3:4">
      <c r="C4" s="2" t="s">
        <v>17</v>
      </c>
      <c r="D4" s="3"/>
    </row>
    <row r="5" ht="15.75"/>
    <row r="6" ht="20.1" customHeight="1" spans="3:8">
      <c r="C6" s="4" t="s">
        <v>2</v>
      </c>
      <c r="D6" s="5"/>
      <c r="E6" s="6">
        <v>10000</v>
      </c>
      <c r="F6" s="7" t="s">
        <v>3</v>
      </c>
      <c r="G6" s="8" t="s">
        <v>4</v>
      </c>
      <c r="H6" s="8" t="s">
        <v>5</v>
      </c>
    </row>
    <row r="7" ht="20.1" customHeight="1" spans="3:8">
      <c r="C7" s="9" t="s">
        <v>6</v>
      </c>
      <c r="D7" s="10"/>
      <c r="E7" s="10"/>
      <c r="F7" s="11"/>
      <c r="G7" s="12" t="s">
        <v>7</v>
      </c>
      <c r="H7" s="12" t="s">
        <v>7</v>
      </c>
    </row>
    <row r="8" ht="20.1" customHeight="1" spans="3:8">
      <c r="C8" s="13" t="s">
        <v>8</v>
      </c>
      <c r="D8" s="14"/>
      <c r="E8" s="15"/>
      <c r="F8" s="16">
        <v>0.01</v>
      </c>
      <c r="G8" s="17">
        <f>ROUNDUP($E$6*F8,2)</f>
        <v>100</v>
      </c>
      <c r="H8" s="17">
        <f>E6-G8</f>
        <v>9900</v>
      </c>
    </row>
    <row r="9" ht="20.1" customHeight="1" spans="3:8">
      <c r="C9" s="18" t="s">
        <v>9</v>
      </c>
      <c r="D9" s="19"/>
      <c r="E9" s="20"/>
      <c r="F9" s="21">
        <v>0.05</v>
      </c>
      <c r="G9" s="22">
        <f>ROUNDUP($E$6*F9,2)</f>
        <v>500</v>
      </c>
      <c r="H9" s="23">
        <f>H8-G9</f>
        <v>9400</v>
      </c>
    </row>
    <row r="10" ht="20.1" customHeight="1" spans="3:8">
      <c r="C10" s="18" t="s">
        <v>15</v>
      </c>
      <c r="D10" s="19"/>
      <c r="E10" s="20"/>
      <c r="F10" s="21">
        <v>0.3</v>
      </c>
      <c r="G10" s="22">
        <f>ROUNDUP($E$6*F10,2)</f>
        <v>3000</v>
      </c>
      <c r="H10" s="23">
        <f>H9-G10</f>
        <v>6400</v>
      </c>
    </row>
    <row r="11" ht="20.1" customHeight="1" spans="3:8">
      <c r="C11" s="24" t="s">
        <v>11</v>
      </c>
      <c r="D11" s="25"/>
      <c r="E11" s="26"/>
      <c r="F11" s="21">
        <v>0</v>
      </c>
      <c r="G11" s="22">
        <f>ROUNDUP($E$6*F11,2)</f>
        <v>0</v>
      </c>
      <c r="H11" s="23">
        <f>H10-G11</f>
        <v>6400</v>
      </c>
    </row>
    <row r="12" ht="20.1" customHeight="1" spans="3:8">
      <c r="C12" s="27" t="s">
        <v>16</v>
      </c>
      <c r="D12" s="28"/>
      <c r="E12" s="29"/>
      <c r="F12" s="30">
        <v>0.64</v>
      </c>
      <c r="G12" s="40">
        <f>H11</f>
        <v>6400</v>
      </c>
      <c r="H12" s="31">
        <f>H11-G12</f>
        <v>0</v>
      </c>
    </row>
    <row r="13" ht="15.75" hidden="1" spans="6:6">
      <c r="F13" s="41">
        <v>1</v>
      </c>
    </row>
    <row r="14" spans="3:8">
      <c r="C14" s="33" t="s">
        <v>13</v>
      </c>
      <c r="D14" s="34"/>
      <c r="E14" s="35"/>
      <c r="F14" s="30">
        <v>1</v>
      </c>
      <c r="G14" s="36"/>
      <c r="H14" s="37"/>
    </row>
    <row r="15" ht="31.5" customHeight="1" spans="6:6">
      <c r="F15" s="38"/>
    </row>
  </sheetData>
  <mergeCells count="6">
    <mergeCell ref="C8:E8"/>
    <mergeCell ref="C9:E9"/>
    <mergeCell ref="C10:E10"/>
    <mergeCell ref="C11:E11"/>
    <mergeCell ref="C12:E12"/>
    <mergeCell ref="C14:E14"/>
  </mergeCells>
  <printOptions horizontalCentered="1"/>
  <pageMargins left="0" right="0" top="0" bottom="0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15"/>
  <sheetViews>
    <sheetView zoomScale="85" zoomScaleNormal="85" workbookViewId="0">
      <selection activeCell="K24" sqref="K24"/>
    </sheetView>
  </sheetViews>
  <sheetFormatPr defaultColWidth="9" defaultRowHeight="15" outlineLevelCol="7"/>
  <cols>
    <col min="3" max="3" width="19.4380952380952" customWidth="1"/>
    <col min="5" max="5" width="15.6666666666667" customWidth="1"/>
    <col min="6" max="6" width="9.1047619047619" customWidth="1"/>
    <col min="7" max="7" width="10.1047619047619" customWidth="1"/>
    <col min="8" max="8" width="14" customWidth="1"/>
    <col min="11" max="11" width="26.4380952380952" customWidth="1"/>
    <col min="13" max="13" width="15.6666666666667" customWidth="1"/>
    <col min="14" max="16" width="9.33333333333333" customWidth="1"/>
  </cols>
  <sheetData>
    <row r="2" ht="15.75" spans="3:3">
      <c r="C2" s="1" t="s">
        <v>0</v>
      </c>
    </row>
    <row r="4" spans="3:4">
      <c r="C4" s="2" t="s">
        <v>18</v>
      </c>
      <c r="D4" s="3"/>
    </row>
    <row r="5" ht="15.75"/>
    <row r="6" ht="20.1" customHeight="1" spans="3:8">
      <c r="C6" s="4" t="s">
        <v>2</v>
      </c>
      <c r="D6" s="5"/>
      <c r="E6" s="6">
        <v>10000</v>
      </c>
      <c r="F6" s="7" t="s">
        <v>3</v>
      </c>
      <c r="G6" s="8" t="s">
        <v>4</v>
      </c>
      <c r="H6" s="8" t="s">
        <v>5</v>
      </c>
    </row>
    <row r="7" ht="20.1" customHeight="1" spans="3:8">
      <c r="C7" s="9" t="s">
        <v>6</v>
      </c>
      <c r="D7" s="10"/>
      <c r="E7" s="10"/>
      <c r="F7" s="11"/>
      <c r="G7" s="12" t="s">
        <v>7</v>
      </c>
      <c r="H7" s="12" t="s">
        <v>7</v>
      </c>
    </row>
    <row r="8" ht="20.1" customHeight="1" spans="3:8">
      <c r="C8" s="13" t="s">
        <v>8</v>
      </c>
      <c r="D8" s="14"/>
      <c r="E8" s="15"/>
      <c r="F8" s="16">
        <v>0</v>
      </c>
      <c r="G8" s="17">
        <f>ROUNDUP($E$6*F8,2)</f>
        <v>0</v>
      </c>
      <c r="H8" s="17">
        <f>E6-G8</f>
        <v>10000</v>
      </c>
    </row>
    <row r="9" ht="20.1" customHeight="1" spans="3:8">
      <c r="C9" s="18" t="s">
        <v>9</v>
      </c>
      <c r="D9" s="19"/>
      <c r="E9" s="20"/>
      <c r="F9" s="21">
        <v>0</v>
      </c>
      <c r="G9" s="22">
        <f>ROUNDUP($E$6*F9,2)</f>
        <v>0</v>
      </c>
      <c r="H9" s="23">
        <f>H8-G9</f>
        <v>10000</v>
      </c>
    </row>
    <row r="10" ht="20.1" customHeight="1" spans="3:8">
      <c r="C10" s="18" t="s">
        <v>10</v>
      </c>
      <c r="D10" s="19"/>
      <c r="E10" s="20"/>
      <c r="F10" s="21">
        <v>0.15</v>
      </c>
      <c r="G10" s="22">
        <f>ROUNDUP($E$6*F10,2)</f>
        <v>1500</v>
      </c>
      <c r="H10" s="23">
        <f>H9-G10</f>
        <v>8500</v>
      </c>
    </row>
    <row r="11" ht="20.1" customHeight="1" spans="3:8">
      <c r="C11" s="24" t="s">
        <v>11</v>
      </c>
      <c r="D11" s="25"/>
      <c r="E11" s="26"/>
      <c r="F11" s="21">
        <v>0</v>
      </c>
      <c r="G11" s="22">
        <f>ROUNDUP($E$6*F11,2)</f>
        <v>0</v>
      </c>
      <c r="H11" s="23">
        <f>H10-G11</f>
        <v>8500</v>
      </c>
    </row>
    <row r="12" ht="20.1" customHeight="1" spans="3:8">
      <c r="C12" s="27" t="s">
        <v>12</v>
      </c>
      <c r="D12" s="28"/>
      <c r="E12" s="29"/>
      <c r="F12" s="30">
        <v>0.85</v>
      </c>
      <c r="G12" s="40">
        <f>H11</f>
        <v>8500</v>
      </c>
      <c r="H12" s="31">
        <f>H11-G12</f>
        <v>0</v>
      </c>
    </row>
    <row r="13" ht="15.75" hidden="1" spans="6:6">
      <c r="F13" s="41">
        <v>1</v>
      </c>
    </row>
    <row r="14" spans="3:8">
      <c r="C14" s="33" t="s">
        <v>13</v>
      </c>
      <c r="D14" s="34"/>
      <c r="E14" s="35"/>
      <c r="F14" s="30">
        <v>1</v>
      </c>
      <c r="G14" s="36"/>
      <c r="H14" s="37"/>
    </row>
    <row r="15" ht="41.25" customHeight="1" spans="6:6">
      <c r="F15" s="42"/>
    </row>
  </sheetData>
  <mergeCells count="6">
    <mergeCell ref="C8:E8"/>
    <mergeCell ref="C9:E9"/>
    <mergeCell ref="C10:E10"/>
    <mergeCell ref="C11:E11"/>
    <mergeCell ref="C12:E12"/>
    <mergeCell ref="C14:E14"/>
  </mergeCells>
  <printOptions horizontalCentered="1"/>
  <pageMargins left="0" right="0" top="0" bottom="0" header="0" footer="0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15"/>
  <sheetViews>
    <sheetView tabSelected="1" zoomScale="85" zoomScaleNormal="85" workbookViewId="0">
      <selection activeCell="G20" sqref="G20"/>
    </sheetView>
  </sheetViews>
  <sheetFormatPr defaultColWidth="9" defaultRowHeight="15" outlineLevelCol="7"/>
  <cols>
    <col min="3" max="3" width="19.4380952380952" customWidth="1"/>
    <col min="5" max="5" width="15.6666666666667" customWidth="1"/>
    <col min="6" max="6" width="9.33333333333333" customWidth="1"/>
    <col min="7" max="7" width="10.1047619047619" customWidth="1"/>
    <col min="8" max="8" width="14" customWidth="1"/>
    <col min="11" max="11" width="26.4380952380952" customWidth="1"/>
    <col min="13" max="13" width="15.6666666666667" customWidth="1"/>
    <col min="14" max="14" width="9.33333333333333" customWidth="1"/>
  </cols>
  <sheetData>
    <row r="2" ht="15.75" spans="3:3">
      <c r="C2" s="1" t="s">
        <v>0</v>
      </c>
    </row>
    <row r="4" spans="3:4">
      <c r="C4" s="2" t="s">
        <v>19</v>
      </c>
      <c r="D4" s="3"/>
    </row>
    <row r="5" ht="15.75"/>
    <row r="6" ht="20.1" customHeight="1" spans="3:8">
      <c r="C6" s="4" t="s">
        <v>2</v>
      </c>
      <c r="D6" s="5"/>
      <c r="E6" s="6">
        <v>10000</v>
      </c>
      <c r="F6" s="7" t="s">
        <v>3</v>
      </c>
      <c r="G6" s="8" t="s">
        <v>4</v>
      </c>
      <c r="H6" s="8" t="s">
        <v>5</v>
      </c>
    </row>
    <row r="7" ht="20.1" customHeight="1" spans="3:8">
      <c r="C7" s="9" t="s">
        <v>6</v>
      </c>
      <c r="D7" s="10"/>
      <c r="E7" s="10"/>
      <c r="F7" s="11"/>
      <c r="G7" s="12" t="s">
        <v>7</v>
      </c>
      <c r="H7" s="12" t="s">
        <v>7</v>
      </c>
    </row>
    <row r="8" ht="20.1" customHeight="1" spans="3:8">
      <c r="C8" s="13" t="s">
        <v>8</v>
      </c>
      <c r="D8" s="14"/>
      <c r="E8" s="15"/>
      <c r="F8" s="16">
        <v>0.01</v>
      </c>
      <c r="G8" s="17">
        <f>ROUNDUP($E$6*F8,2)</f>
        <v>100</v>
      </c>
      <c r="H8" s="17">
        <f>E6-G8</f>
        <v>9900</v>
      </c>
    </row>
    <row r="9" ht="20.1" customHeight="1" spans="3:8">
      <c r="C9" s="18" t="s">
        <v>9</v>
      </c>
      <c r="D9" s="19"/>
      <c r="E9" s="20"/>
      <c r="F9" s="21">
        <v>0.05</v>
      </c>
      <c r="G9" s="22">
        <f>ROUNDUP($E$6*F9,2)</f>
        <v>500</v>
      </c>
      <c r="H9" s="23">
        <f>H8-G9</f>
        <v>9400</v>
      </c>
    </row>
    <row r="10" ht="20.1" customHeight="1" spans="3:8">
      <c r="C10" s="18" t="s">
        <v>20</v>
      </c>
      <c r="D10" s="19"/>
      <c r="E10" s="20"/>
      <c r="F10" s="21">
        <v>0.19</v>
      </c>
      <c r="G10" s="22">
        <f>ROUNDUP($E$6*F10,2)</f>
        <v>1900</v>
      </c>
      <c r="H10" s="23">
        <f>H9-G10</f>
        <v>7500</v>
      </c>
    </row>
    <row r="11" ht="20.1" customHeight="1" spans="3:8">
      <c r="C11" s="24" t="s">
        <v>21</v>
      </c>
      <c r="D11" s="25"/>
      <c r="E11" s="26"/>
      <c r="F11" s="21">
        <v>0</v>
      </c>
      <c r="G11" s="22">
        <f>ROUNDUP($E$6*F11,2)</f>
        <v>0</v>
      </c>
      <c r="H11" s="23">
        <f>H10-G11</f>
        <v>7500</v>
      </c>
    </row>
    <row r="12" ht="20.1" customHeight="1" spans="3:8">
      <c r="C12" s="27" t="s">
        <v>22</v>
      </c>
      <c r="D12" s="28"/>
      <c r="E12" s="29"/>
      <c r="F12" s="30">
        <v>0.75</v>
      </c>
      <c r="G12" s="31">
        <f>ROUNDUP($E$6*F12,2)</f>
        <v>7500</v>
      </c>
      <c r="H12" s="31">
        <f>H11-G12</f>
        <v>0</v>
      </c>
    </row>
    <row r="13" ht="15.75" hidden="1" spans="6:7">
      <c r="F13" s="30">
        <v>0.79</v>
      </c>
      <c r="G13" s="32">
        <f t="shared" ref="G13" si="0">ROUNDUP($E$6*F13,2)</f>
        <v>7900</v>
      </c>
    </row>
    <row r="14" spans="3:8">
      <c r="C14" s="33" t="s">
        <v>13</v>
      </c>
      <c r="D14" s="34"/>
      <c r="E14" s="35"/>
      <c r="F14" s="30">
        <v>1</v>
      </c>
      <c r="G14" s="36"/>
      <c r="H14" s="37"/>
    </row>
    <row r="15" ht="39" customHeight="1" spans="6:7">
      <c r="F15" s="38"/>
      <c r="G15" s="39"/>
    </row>
  </sheetData>
  <mergeCells count="6">
    <mergeCell ref="C8:E8"/>
    <mergeCell ref="C9:E9"/>
    <mergeCell ref="C10:E10"/>
    <mergeCell ref="C11:E11"/>
    <mergeCell ref="C12:E12"/>
    <mergeCell ref="C14:E14"/>
  </mergeCells>
  <printOptions horizontalCentered="1"/>
  <pageMargins left="0" right="0" top="0" bottom="0" header="0" footer="0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iyte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Gelir Dağılım Üniversite-San.İş</vt:lpstr>
      <vt:lpstr>Gelir Dağılım  SEM</vt:lpstr>
      <vt:lpstr>Gelir Dağılım Bölüm Lab.Çalış.</vt:lpstr>
      <vt:lpstr>Gelir Dağılım  Merk.Rutin</vt:lpstr>
      <vt:lpstr>Gelir Dağılım Proje-Danış.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Cengiz Kocak</dc:creator>
  <cp:lastModifiedBy>İbrahim Dindar</cp:lastModifiedBy>
  <dcterms:created xsi:type="dcterms:W3CDTF">2012-01-27T07:24:00Z</dcterms:created>
  <cp:lastPrinted>2013-04-05T11:17:00Z</cp:lastPrinted>
  <dcterms:modified xsi:type="dcterms:W3CDTF">2023-01-09T11:03:54Z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898CCF7CBAAD465996A78428335981E8</vt:lpwstr>
  </property>
  <property fmtid="{D5CDD505-2E9C-101B-9397-08002B2CF9AE}" pid="3" name="KSOProductBuildVer">
    <vt:lpwstr>1033-11.2.0.11417</vt:lpwstr>
  </property>
</Properties>
</file>